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nzfe-my.sharepoint.com/personal/aidan_saunders_fireandemergency_nz/Documents/Desktop/Future OIAs for publishing/"/>
    </mc:Choice>
  </mc:AlternateContent>
  <xr:revisionPtr revIDLastSave="2" documentId="8_{5E4C76F5-2321-4A7C-8516-9CA54385BA8F}" xr6:coauthVersionLast="47" xr6:coauthVersionMax="47" xr10:uidLastSave="{138E1ACD-F04D-4880-AD50-0B476212C875}"/>
  <bookViews>
    <workbookView xWindow="-120" yWindow="-120" windowWidth="29040" windowHeight="15720" xr2:uid="{00000000-000D-0000-FFFF-FFFF00000000}"/>
  </bookViews>
  <sheets>
    <sheet name="Whangārei Heads fire 9 January" sheetId="9" r:id="rId1"/>
    <sheet name="2024" sheetId="8" r:id="rId2"/>
    <sheet name="2023" sheetId="7" r:id="rId3"/>
    <sheet name="2022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9" l="1"/>
  <c r="G26" i="8"/>
  <c r="D26" i="8"/>
  <c r="E26" i="8"/>
  <c r="F26" i="8"/>
  <c r="C26" i="8"/>
  <c r="E26" i="7"/>
  <c r="C26" i="7"/>
  <c r="F26" i="7"/>
  <c r="G26" i="7"/>
  <c r="D26" i="7"/>
  <c r="E26" i="6"/>
  <c r="G26" i="6"/>
  <c r="D26" i="6"/>
  <c r="F26" i="6"/>
  <c r="C26" i="6" l="1"/>
</calcChain>
</file>

<file path=xl/sharedStrings.xml><?xml version="1.0" encoding="utf-8"?>
<sst xmlns="http://schemas.openxmlformats.org/spreadsheetml/2006/main" count="109" uniqueCount="64">
  <si>
    <t>F3383177</t>
  </si>
  <si>
    <t>F3423463</t>
  </si>
  <si>
    <t>F3411657</t>
  </si>
  <si>
    <t>F3424362</t>
  </si>
  <si>
    <t>F3435321</t>
  </si>
  <si>
    <t>F3685942</t>
  </si>
  <si>
    <t>F3705877</t>
  </si>
  <si>
    <t>F3718785</t>
  </si>
  <si>
    <t>F3822349</t>
  </si>
  <si>
    <t>F3906658</t>
  </si>
  <si>
    <t>F3912577</t>
  </si>
  <si>
    <t>F3941202</t>
  </si>
  <si>
    <t>F4062095</t>
  </si>
  <si>
    <t>F4100098</t>
  </si>
  <si>
    <t>External Firefighting Services</t>
  </si>
  <si>
    <t>F3584924</t>
  </si>
  <si>
    <t>Hire of Aerial Services</t>
  </si>
  <si>
    <t>Incident catering</t>
  </si>
  <si>
    <t>Foam</t>
  </si>
  <si>
    <t>Consultants</t>
  </si>
  <si>
    <t>Norton Rd Waiharara 18/12/21</t>
  </si>
  <si>
    <t>Tahanga Rd Lake Ohia 14/2/22</t>
  </si>
  <si>
    <t>Lake Ohia 31/1/22</t>
  </si>
  <si>
    <t>Waikara 15/2/22</t>
  </si>
  <si>
    <t>Pukewhai Rd Kaingaroa 4/3/22</t>
  </si>
  <si>
    <t>Peras Road Waima 3/3/23</t>
  </si>
  <si>
    <t>Cape Reinga Fire 28/3/23</t>
  </si>
  <si>
    <t>Kaingaroa Fire 15/4/23</t>
  </si>
  <si>
    <t>Whangape Road Herekino 20/9/23</t>
  </si>
  <si>
    <t>Scottys Camp Fire 1/2/24</t>
  </si>
  <si>
    <t>Horeke Rd Fire 11/2/24</t>
  </si>
  <si>
    <t>Whangape Harbour Fire 22/3/24</t>
  </si>
  <si>
    <t>Gumfields Road Fire 5/10/24</t>
  </si>
  <si>
    <t>Te Ra Road Fire 2/12/24</t>
  </si>
  <si>
    <t>Waikara Road Aranga 25/10/22</t>
  </si>
  <si>
    <t>Employee payments</t>
  </si>
  <si>
    <t>Volunteer payments</t>
  </si>
  <si>
    <t>Miscellaneous costs</t>
  </si>
  <si>
    <t>Occupancy</t>
  </si>
  <si>
    <t>Fuel</t>
  </si>
  <si>
    <t>Plant &amp; Equipment Hire - Operational</t>
  </si>
  <si>
    <t>Fleet repairs and maintenance</t>
  </si>
  <si>
    <t>Personal protective equipment (PPE)</t>
  </si>
  <si>
    <t>Operational equipment repairs and maintenance</t>
  </si>
  <si>
    <t>Operational Equipment &lt;$1000</t>
  </si>
  <si>
    <t>Computer &amp; communications equipment costs</t>
  </si>
  <si>
    <t>Other supplies</t>
  </si>
  <si>
    <t>Printing and Stationery</t>
  </si>
  <si>
    <t>Media &amp; Communication costs</t>
  </si>
  <si>
    <t>Travel &amp; Accommodation &amp; Meals</t>
  </si>
  <si>
    <t>Freight charges</t>
  </si>
  <si>
    <t>Total</t>
  </si>
  <si>
    <t>Whangārei Heads fire 9/1/2025</t>
  </si>
  <si>
    <t>F4124158</t>
  </si>
  <si>
    <t>FENZ Fire fighting personnel</t>
  </si>
  <si>
    <t>FENZ Fire fighting equipment</t>
  </si>
  <si>
    <t>FENZ Fleet</t>
  </si>
  <si>
    <t>FENZ Fire Chemicals</t>
  </si>
  <si>
    <t>Apportioned Costs</t>
  </si>
  <si>
    <t>Pass-through charges (contractors and fire specific payments)</t>
  </si>
  <si>
    <t>Contracted Hire of Aerial Services</t>
  </si>
  <si>
    <t>Contracted External Firefighting Services</t>
  </si>
  <si>
    <t>Incident Catering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</si>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</sst>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wrapText="1"/>
    </xf>
    <xf numFmtId="165" fontId="0" fillId="0" borderId="1" xfId="1" applyNumberFormat="1" applyFont="1" applyBorder="1"/>
    <xf numFmtId="164" fontId="0" fillId="0" borderId="1" xfId="0" applyNumberFormat="1" applyBorder="1"/>
    <xf numFmtId="0" fontId="0" fillId="2" borderId="2" xfId="0" applyFill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5" xfId="0" applyFill="1" applyBorder="1"/>
    <xf numFmtId="0" fontId="2" fillId="0" borderId="6" xfId="0" applyFont="1" applyBorder="1" applyAlignment="1">
      <alignment horizontal="center" wrapText="1"/>
    </xf>
    <xf numFmtId="164" fontId="0" fillId="2" borderId="7" xfId="0" applyNumberFormat="1" applyFill="1" applyBorder="1"/>
    <xf numFmtId="165" fontId="0" fillId="0" borderId="6" xfId="1" applyNumberFormat="1" applyFont="1" applyBorder="1"/>
    <xf numFmtId="164" fontId="0" fillId="0" borderId="6" xfId="0" applyNumberFormat="1" applyBorder="1"/>
    <xf numFmtId="164" fontId="2" fillId="2" borderId="8" xfId="0" applyNumberFormat="1" applyFont="1" applyFill="1" applyBorder="1"/>
    <xf numFmtId="164" fontId="2" fillId="0" borderId="9" xfId="0" applyNumberFormat="1" applyFont="1" applyBorder="1"/>
    <xf numFmtId="164" fontId="2" fillId="2" borderId="9" xfId="0" applyNumberFormat="1" applyFont="1" applyFill="1" applyBorder="1"/>
    <xf numFmtId="164" fontId="2" fillId="2" borderId="10" xfId="0" applyNumberFormat="1" applyFont="1" applyFill="1" applyBorder="1"/>
    <xf numFmtId="164" fontId="2" fillId="0" borderId="9" xfId="0" applyNumberFormat="1" applyFont="1" applyFill="1" applyBorder="1"/>
    <xf numFmtId="164" fontId="2" fillId="0" borderId="10" xfId="0" applyNumberFormat="1" applyFont="1" applyBorder="1"/>
    <xf numFmtId="164" fontId="2" fillId="0" borderId="10" xfId="0" applyNumberFormat="1" applyFont="1" applyFill="1" applyBorder="1"/>
    <xf numFmtId="164" fontId="4" fillId="2" borderId="7" xfId="0" applyNumberFormat="1" applyFont="1" applyFill="1" applyBorder="1"/>
    <xf numFmtId="3" fontId="0" fillId="0" borderId="6" xfId="1" applyNumberFormat="1" applyFont="1" applyBorder="1"/>
    <xf numFmtId="3" fontId="0" fillId="0" borderId="6" xfId="0" applyNumberFormat="1" applyBorder="1"/>
    <xf numFmtId="0" fontId="0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F97B-F60F-48CB-86CE-95F5C37F5790}">
  <dimension ref="B1:C19"/>
  <sheetViews>
    <sheetView tabSelected="1" workbookViewId="0">
      <selection activeCell="B2" sqref="B2"/>
    </sheetView>
  </sheetViews>
  <sheetFormatPr defaultRowHeight="15" x14ac:dyDescent="0.25"/>
  <cols>
    <col min="2" max="2" width="56.28515625" bestFit="1" customWidth="1"/>
    <col min="3" max="3" width="31" customWidth="1"/>
  </cols>
  <sheetData>
    <row r="1" spans="2:3" ht="15.75" thickBot="1" x14ac:dyDescent="0.3"/>
    <row r="2" spans="2:3" x14ac:dyDescent="0.25">
      <c r="B2" s="5"/>
      <c r="C2" s="7" t="s">
        <v>52</v>
      </c>
    </row>
    <row r="3" spans="2:3" x14ac:dyDescent="0.25">
      <c r="B3" s="8"/>
      <c r="C3" s="9" t="s">
        <v>53</v>
      </c>
    </row>
    <row r="4" spans="2:3" x14ac:dyDescent="0.25">
      <c r="B4" s="20" t="s">
        <v>58</v>
      </c>
      <c r="C4" s="11"/>
    </row>
    <row r="5" spans="2:3" x14ac:dyDescent="0.25">
      <c r="B5" s="10" t="s">
        <v>54</v>
      </c>
      <c r="C5" s="21">
        <v>20272.59</v>
      </c>
    </row>
    <row r="6" spans="2:3" x14ac:dyDescent="0.25">
      <c r="B6" s="10" t="s">
        <v>55</v>
      </c>
      <c r="C6" s="21">
        <v>596</v>
      </c>
    </row>
    <row r="7" spans="2:3" x14ac:dyDescent="0.25">
      <c r="B7" s="10" t="s">
        <v>56</v>
      </c>
      <c r="C7" s="21">
        <v>315.89999999999998</v>
      </c>
    </row>
    <row r="8" spans="2:3" x14ac:dyDescent="0.25">
      <c r="B8" s="10" t="s">
        <v>57</v>
      </c>
      <c r="C8" s="21">
        <v>240</v>
      </c>
    </row>
    <row r="9" spans="2:3" x14ac:dyDescent="0.25">
      <c r="B9" s="10"/>
      <c r="C9" s="21"/>
    </row>
    <row r="10" spans="2:3" x14ac:dyDescent="0.25">
      <c r="B10" s="10"/>
      <c r="C10" s="21"/>
    </row>
    <row r="11" spans="2:3" x14ac:dyDescent="0.25">
      <c r="B11" s="20" t="s">
        <v>59</v>
      </c>
      <c r="C11" s="21"/>
    </row>
    <row r="12" spans="2:3" x14ac:dyDescent="0.25">
      <c r="B12" s="10" t="s">
        <v>60</v>
      </c>
      <c r="C12" s="21">
        <v>86734.28</v>
      </c>
    </row>
    <row r="13" spans="2:3" x14ac:dyDescent="0.25">
      <c r="B13" s="10" t="s">
        <v>61</v>
      </c>
      <c r="C13" s="21">
        <v>27187.77</v>
      </c>
    </row>
    <row r="14" spans="2:3" x14ac:dyDescent="0.25">
      <c r="B14" s="10" t="s">
        <v>62</v>
      </c>
      <c r="C14" s="21">
        <v>3199.81</v>
      </c>
    </row>
    <row r="15" spans="2:3" x14ac:dyDescent="0.25">
      <c r="B15" s="10"/>
      <c r="C15" s="21"/>
    </row>
    <row r="16" spans="2:3" x14ac:dyDescent="0.25">
      <c r="B16" s="10" t="s">
        <v>63</v>
      </c>
      <c r="C16" s="21">
        <v>20781.95</v>
      </c>
    </row>
    <row r="17" spans="2:3" x14ac:dyDescent="0.25">
      <c r="B17" s="10"/>
      <c r="C17" s="21"/>
    </row>
    <row r="18" spans="2:3" x14ac:dyDescent="0.25">
      <c r="B18" s="10"/>
      <c r="C18" s="22"/>
    </row>
    <row r="19" spans="2:3" ht="15.75" thickBot="1" x14ac:dyDescent="0.3">
      <c r="B19" s="13" t="s">
        <v>51</v>
      </c>
      <c r="C19" s="18">
        <f>SUM(C4:C18)</f>
        <v>159328.30000000002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79BB-14E3-4EF5-895F-B7661B07433B}">
  <dimension ref="B1:G31"/>
  <sheetViews>
    <sheetView workbookViewId="0">
      <selection activeCell="F31" sqref="F31"/>
    </sheetView>
  </sheetViews>
  <sheetFormatPr defaultColWidth="9.140625" defaultRowHeight="15" x14ac:dyDescent="0.25"/>
  <cols>
    <col min="1" max="1" width="9.140625" style="1"/>
    <col min="2" max="2" width="45.28515625" style="1" bestFit="1" customWidth="1"/>
    <col min="3" max="7" width="15.85546875" style="1" customWidth="1"/>
    <col min="8" max="16384" width="9.140625" style="1"/>
  </cols>
  <sheetData>
    <row r="1" spans="2:7" ht="15.75" thickBot="1" x14ac:dyDescent="0.3"/>
    <row r="2" spans="2:7" ht="45" x14ac:dyDescent="0.25">
      <c r="B2" s="5"/>
      <c r="C2" s="6" t="s">
        <v>29</v>
      </c>
      <c r="D2" s="6" t="s">
        <v>32</v>
      </c>
      <c r="E2" s="6" t="s">
        <v>33</v>
      </c>
      <c r="F2" s="6" t="s">
        <v>31</v>
      </c>
      <c r="G2" s="7" t="s">
        <v>30</v>
      </c>
    </row>
    <row r="3" spans="2:7" x14ac:dyDescent="0.25">
      <c r="B3" s="8"/>
      <c r="C3" s="2" t="s">
        <v>9</v>
      </c>
      <c r="D3" s="2" t="s">
        <v>12</v>
      </c>
      <c r="E3" s="2" t="s">
        <v>13</v>
      </c>
      <c r="F3" s="2" t="s">
        <v>11</v>
      </c>
      <c r="G3" s="9" t="s">
        <v>10</v>
      </c>
    </row>
    <row r="4" spans="2:7" x14ac:dyDescent="0.25">
      <c r="B4" s="10" t="s">
        <v>16</v>
      </c>
      <c r="C4" s="3">
        <v>335116.79999999999</v>
      </c>
      <c r="D4" s="3">
        <v>150362.6</v>
      </c>
      <c r="E4" s="3">
        <v>38089.360000000001</v>
      </c>
      <c r="F4" s="3">
        <v>48385.5</v>
      </c>
      <c r="G4" s="11">
        <v>20519</v>
      </c>
    </row>
    <row r="5" spans="2:7" x14ac:dyDescent="0.25">
      <c r="B5" s="10" t="s">
        <v>14</v>
      </c>
      <c r="C5" s="3">
        <v>647564.75</v>
      </c>
      <c r="D5" s="3">
        <v>48303.990000000005</v>
      </c>
      <c r="E5" s="3">
        <v>41292.39</v>
      </c>
      <c r="F5" s="3">
        <v>8911.6</v>
      </c>
      <c r="G5" s="11">
        <v>38049.17</v>
      </c>
    </row>
    <row r="6" spans="2:7" x14ac:dyDescent="0.25">
      <c r="B6" s="10" t="s">
        <v>36</v>
      </c>
      <c r="C6" s="3">
        <v>24146.65</v>
      </c>
      <c r="D6" s="3">
        <v>0</v>
      </c>
      <c r="E6" s="3">
        <v>0</v>
      </c>
      <c r="F6" s="3">
        <v>370</v>
      </c>
      <c r="G6" s="11">
        <v>885</v>
      </c>
    </row>
    <row r="7" spans="2:7" x14ac:dyDescent="0.25">
      <c r="B7" s="10" t="s">
        <v>40</v>
      </c>
      <c r="C7" s="3">
        <v>0</v>
      </c>
      <c r="D7" s="3">
        <v>14642.53</v>
      </c>
      <c r="E7" s="3">
        <v>0</v>
      </c>
      <c r="F7" s="3">
        <v>0</v>
      </c>
      <c r="G7" s="11">
        <v>0</v>
      </c>
    </row>
    <row r="8" spans="2:7" x14ac:dyDescent="0.25">
      <c r="B8" s="10" t="s">
        <v>49</v>
      </c>
      <c r="C8" s="3">
        <v>1298.1000000000001</v>
      </c>
      <c r="D8" s="3">
        <v>3623.85</v>
      </c>
      <c r="E8" s="3">
        <v>181.44</v>
      </c>
      <c r="F8" s="3">
        <v>25.48</v>
      </c>
      <c r="G8" s="11">
        <v>0</v>
      </c>
    </row>
    <row r="9" spans="2:7" x14ac:dyDescent="0.25">
      <c r="B9" s="10" t="s">
        <v>17</v>
      </c>
      <c r="C9" s="3">
        <v>8422.5599999999977</v>
      </c>
      <c r="D9" s="3">
        <v>1069.77</v>
      </c>
      <c r="E9" s="3">
        <v>18.7</v>
      </c>
      <c r="F9" s="3">
        <v>0</v>
      </c>
      <c r="G9" s="11">
        <v>230.43</v>
      </c>
    </row>
    <row r="10" spans="2:7" x14ac:dyDescent="0.25">
      <c r="B10" s="10" t="s">
        <v>35</v>
      </c>
      <c r="C10" s="3">
        <v>1372.34</v>
      </c>
      <c r="D10" s="3">
        <v>8019.07</v>
      </c>
      <c r="E10" s="3">
        <v>495.59</v>
      </c>
      <c r="F10" s="3">
        <v>3429.0300000000007</v>
      </c>
      <c r="G10" s="11">
        <v>0</v>
      </c>
    </row>
    <row r="11" spans="2:7" x14ac:dyDescent="0.25">
      <c r="B11" s="10" t="s">
        <v>18</v>
      </c>
      <c r="C11" s="3">
        <v>25595</v>
      </c>
      <c r="D11" s="3">
        <v>0</v>
      </c>
      <c r="E11" s="3">
        <v>0</v>
      </c>
      <c r="F11" s="3">
        <v>0</v>
      </c>
      <c r="G11" s="11">
        <v>366</v>
      </c>
    </row>
    <row r="12" spans="2:7" x14ac:dyDescent="0.25">
      <c r="B12" s="10" t="s">
        <v>39</v>
      </c>
      <c r="C12" s="3">
        <v>1300.1999999999998</v>
      </c>
      <c r="D12" s="3">
        <v>69.52</v>
      </c>
      <c r="E12" s="3">
        <v>0</v>
      </c>
      <c r="F12" s="3">
        <v>0</v>
      </c>
      <c r="G12" s="11">
        <v>0</v>
      </c>
    </row>
    <row r="13" spans="2:7" x14ac:dyDescent="0.25">
      <c r="B13" s="10" t="s">
        <v>19</v>
      </c>
      <c r="C13" s="3">
        <v>0</v>
      </c>
      <c r="D13" s="3">
        <v>975</v>
      </c>
      <c r="E13" s="3">
        <v>0</v>
      </c>
      <c r="F13" s="3">
        <v>0</v>
      </c>
      <c r="G13" s="11">
        <v>0</v>
      </c>
    </row>
    <row r="14" spans="2:7" x14ac:dyDescent="0.25">
      <c r="B14" s="10" t="s">
        <v>44</v>
      </c>
      <c r="C14" s="3">
        <v>515.70000000000005</v>
      </c>
      <c r="D14" s="3">
        <v>0</v>
      </c>
      <c r="E14" s="3">
        <v>0</v>
      </c>
      <c r="F14" s="3">
        <v>0</v>
      </c>
      <c r="G14" s="11">
        <v>0</v>
      </c>
    </row>
    <row r="15" spans="2:7" x14ac:dyDescent="0.25">
      <c r="B15" s="10" t="s">
        <v>42</v>
      </c>
      <c r="C15" s="3">
        <v>0</v>
      </c>
      <c r="D15" s="3">
        <v>0</v>
      </c>
      <c r="E15" s="3">
        <v>0</v>
      </c>
      <c r="F15" s="3">
        <v>0</v>
      </c>
      <c r="G15" s="11">
        <v>0</v>
      </c>
    </row>
    <row r="16" spans="2:7" x14ac:dyDescent="0.25">
      <c r="B16" s="10" t="s">
        <v>50</v>
      </c>
      <c r="C16" s="3">
        <v>0</v>
      </c>
      <c r="D16" s="3">
        <v>0</v>
      </c>
      <c r="E16" s="3">
        <v>0</v>
      </c>
      <c r="F16" s="3">
        <v>0</v>
      </c>
      <c r="G16" s="11">
        <v>0</v>
      </c>
    </row>
    <row r="17" spans="2:7" x14ac:dyDescent="0.25">
      <c r="B17" s="10" t="s">
        <v>38</v>
      </c>
      <c r="C17" s="3">
        <v>0</v>
      </c>
      <c r="D17" s="3">
        <v>0</v>
      </c>
      <c r="E17" s="3">
        <v>0</v>
      </c>
      <c r="F17" s="3">
        <v>0</v>
      </c>
      <c r="G17" s="11">
        <v>0</v>
      </c>
    </row>
    <row r="18" spans="2:7" x14ac:dyDescent="0.25">
      <c r="B18" s="10" t="s">
        <v>46</v>
      </c>
      <c r="C18" s="3">
        <v>2806.42</v>
      </c>
      <c r="D18" s="3">
        <v>474.59000000000003</v>
      </c>
      <c r="E18" s="3">
        <v>0</v>
      </c>
      <c r="F18" s="3">
        <v>0</v>
      </c>
      <c r="G18" s="11">
        <v>0</v>
      </c>
    </row>
    <row r="19" spans="2:7" x14ac:dyDescent="0.25">
      <c r="B19" s="10" t="s">
        <v>45</v>
      </c>
      <c r="C19" s="3">
        <v>0</v>
      </c>
      <c r="D19" s="3">
        <v>0</v>
      </c>
      <c r="E19" s="3">
        <v>0</v>
      </c>
      <c r="F19" s="3">
        <v>0</v>
      </c>
      <c r="G19" s="11">
        <v>0</v>
      </c>
    </row>
    <row r="20" spans="2:7" x14ac:dyDescent="0.25">
      <c r="B20" s="10" t="s">
        <v>47</v>
      </c>
      <c r="C20" s="3">
        <v>0</v>
      </c>
      <c r="D20" s="3">
        <v>0</v>
      </c>
      <c r="E20" s="3">
        <v>0</v>
      </c>
      <c r="F20" s="3">
        <v>0</v>
      </c>
      <c r="G20" s="11">
        <v>0</v>
      </c>
    </row>
    <row r="21" spans="2:7" x14ac:dyDescent="0.25">
      <c r="B21" s="10" t="s">
        <v>43</v>
      </c>
      <c r="C21" s="3">
        <v>0</v>
      </c>
      <c r="D21" s="3">
        <v>0</v>
      </c>
      <c r="E21" s="3">
        <v>0</v>
      </c>
      <c r="F21" s="3">
        <v>0</v>
      </c>
      <c r="G21" s="11">
        <v>0</v>
      </c>
    </row>
    <row r="22" spans="2:7" x14ac:dyDescent="0.25">
      <c r="B22" s="10" t="s">
        <v>41</v>
      </c>
      <c r="C22" s="3">
        <v>0</v>
      </c>
      <c r="D22" s="3">
        <v>0</v>
      </c>
      <c r="E22" s="3">
        <v>0</v>
      </c>
      <c r="F22" s="3">
        <v>0</v>
      </c>
      <c r="G22" s="11">
        <v>0</v>
      </c>
    </row>
    <row r="23" spans="2:7" x14ac:dyDescent="0.25">
      <c r="B23" s="10" t="s">
        <v>48</v>
      </c>
      <c r="C23" s="3">
        <v>0</v>
      </c>
      <c r="D23" s="3">
        <v>0</v>
      </c>
      <c r="E23" s="3">
        <v>0</v>
      </c>
      <c r="F23" s="3">
        <v>0</v>
      </c>
      <c r="G23" s="11">
        <v>0</v>
      </c>
    </row>
    <row r="24" spans="2:7" x14ac:dyDescent="0.25">
      <c r="B24" s="10" t="s">
        <v>37</v>
      </c>
      <c r="C24" s="3">
        <v>0</v>
      </c>
      <c r="D24" s="3">
        <v>0</v>
      </c>
      <c r="E24" s="3">
        <v>0</v>
      </c>
      <c r="F24" s="3">
        <v>0</v>
      </c>
      <c r="G24" s="11">
        <v>0</v>
      </c>
    </row>
    <row r="25" spans="2:7" x14ac:dyDescent="0.25">
      <c r="B25" s="10"/>
      <c r="C25" s="4"/>
      <c r="D25" s="4"/>
      <c r="E25" s="4"/>
      <c r="F25" s="4"/>
      <c r="G25" s="12"/>
    </row>
    <row r="26" spans="2:7" ht="15.75" thickBot="1" x14ac:dyDescent="0.3">
      <c r="B26" s="13" t="s">
        <v>51</v>
      </c>
      <c r="C26" s="14">
        <f>SUM(C4:C25)</f>
        <v>1048138.52</v>
      </c>
      <c r="D26" s="15">
        <f>SUM(D4:D25)</f>
        <v>227540.92</v>
      </c>
      <c r="E26" s="15">
        <f t="shared" ref="E26" si="0">SUM(E4:E25)</f>
        <v>80077.48</v>
      </c>
      <c r="F26" s="15">
        <f>SUM(F4:F25)</f>
        <v>61121.61</v>
      </c>
      <c r="G26" s="16">
        <f>SUM(G4:G25)</f>
        <v>60049.599999999999</v>
      </c>
    </row>
    <row r="31" spans="2:7" x14ac:dyDescent="0.25">
      <c r="F31" s="2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78DCB-3378-40A2-82DA-7021AA80D1B1}">
  <dimension ref="B1:G26"/>
  <sheetViews>
    <sheetView workbookViewId="0">
      <selection activeCell="G26" sqref="B2:G26"/>
    </sheetView>
  </sheetViews>
  <sheetFormatPr defaultColWidth="9.140625" defaultRowHeight="15" x14ac:dyDescent="0.25"/>
  <cols>
    <col min="1" max="1" width="9.140625" style="1"/>
    <col min="2" max="2" width="45.28515625" style="1" bestFit="1" customWidth="1"/>
    <col min="3" max="7" width="15.85546875" style="1" customWidth="1"/>
    <col min="8" max="16384" width="9.140625" style="1"/>
  </cols>
  <sheetData>
    <row r="1" spans="2:7" ht="15.75" thickBot="1" x14ac:dyDescent="0.3"/>
    <row r="2" spans="2:7" ht="45" x14ac:dyDescent="0.25">
      <c r="B2" s="5"/>
      <c r="C2" s="6" t="s">
        <v>26</v>
      </c>
      <c r="D2" s="6" t="s">
        <v>34</v>
      </c>
      <c r="E2" s="6" t="s">
        <v>27</v>
      </c>
      <c r="F2" s="6" t="s">
        <v>25</v>
      </c>
      <c r="G2" s="7" t="s">
        <v>28</v>
      </c>
    </row>
    <row r="3" spans="2:7" x14ac:dyDescent="0.25">
      <c r="B3" s="8"/>
      <c r="C3" s="2" t="s">
        <v>6</v>
      </c>
      <c r="D3" s="2" t="s">
        <v>15</v>
      </c>
      <c r="E3" s="2" t="s">
        <v>7</v>
      </c>
      <c r="F3" s="2" t="s">
        <v>5</v>
      </c>
      <c r="G3" s="9" t="s">
        <v>8</v>
      </c>
    </row>
    <row r="4" spans="2:7" x14ac:dyDescent="0.25">
      <c r="B4" s="10" t="s">
        <v>16</v>
      </c>
      <c r="C4" s="3">
        <v>923399.27</v>
      </c>
      <c r="D4" s="3">
        <v>0</v>
      </c>
      <c r="E4" s="3">
        <v>12307.5</v>
      </c>
      <c r="F4" s="3">
        <v>13401.5</v>
      </c>
      <c r="G4" s="11">
        <v>16242</v>
      </c>
    </row>
    <row r="5" spans="2:7" x14ac:dyDescent="0.25">
      <c r="B5" s="10" t="s">
        <v>14</v>
      </c>
      <c r="C5" s="3">
        <v>160510.82999999999</v>
      </c>
      <c r="D5" s="3">
        <v>39469.54</v>
      </c>
      <c r="E5" s="3">
        <v>3006.6</v>
      </c>
      <c r="F5" s="3">
        <v>5049.0200000000004</v>
      </c>
      <c r="G5" s="11">
        <v>0</v>
      </c>
    </row>
    <row r="6" spans="2:7" x14ac:dyDescent="0.25">
      <c r="B6" s="10" t="s">
        <v>36</v>
      </c>
      <c r="C6" s="3">
        <v>48076.049999999996</v>
      </c>
      <c r="D6" s="3">
        <v>0</v>
      </c>
      <c r="E6" s="3">
        <v>7820.93</v>
      </c>
      <c r="F6" s="3">
        <v>0</v>
      </c>
      <c r="G6" s="11">
        <v>300</v>
      </c>
    </row>
    <row r="7" spans="2:7" x14ac:dyDescent="0.25">
      <c r="B7" s="10" t="s">
        <v>40</v>
      </c>
      <c r="C7" s="3">
        <v>4727.2999999999993</v>
      </c>
      <c r="D7" s="3">
        <v>0</v>
      </c>
      <c r="E7" s="3">
        <v>0</v>
      </c>
      <c r="F7" s="3">
        <v>0</v>
      </c>
      <c r="G7" s="11">
        <v>0</v>
      </c>
    </row>
    <row r="8" spans="2:7" x14ac:dyDescent="0.25">
      <c r="B8" s="10" t="s">
        <v>49</v>
      </c>
      <c r="C8" s="3">
        <v>18644.78</v>
      </c>
      <c r="D8" s="3">
        <v>0</v>
      </c>
      <c r="E8" s="3">
        <v>0</v>
      </c>
      <c r="F8" s="3">
        <v>0</v>
      </c>
      <c r="G8" s="11">
        <v>0</v>
      </c>
    </row>
    <row r="9" spans="2:7" x14ac:dyDescent="0.25">
      <c r="B9" s="10" t="s">
        <v>17</v>
      </c>
      <c r="C9" s="3">
        <v>33068.449999999997</v>
      </c>
      <c r="D9" s="3">
        <v>0</v>
      </c>
      <c r="E9" s="3">
        <v>131.30000000000001</v>
      </c>
      <c r="F9" s="3">
        <v>0</v>
      </c>
      <c r="G9" s="11">
        <v>191.86</v>
      </c>
    </row>
    <row r="10" spans="2:7" x14ac:dyDescent="0.25">
      <c r="B10" s="10" t="s">
        <v>35</v>
      </c>
      <c r="C10" s="3">
        <v>34651.58</v>
      </c>
      <c r="D10" s="3">
        <v>0</v>
      </c>
      <c r="E10" s="3">
        <v>0</v>
      </c>
      <c r="F10" s="3">
        <v>0</v>
      </c>
      <c r="G10" s="11">
        <v>0</v>
      </c>
    </row>
    <row r="11" spans="2:7" x14ac:dyDescent="0.25">
      <c r="B11" s="10" t="s">
        <v>18</v>
      </c>
      <c r="C11" s="3">
        <v>14900</v>
      </c>
      <c r="D11" s="3">
        <v>0</v>
      </c>
      <c r="E11" s="3">
        <v>0</v>
      </c>
      <c r="F11" s="3">
        <v>0</v>
      </c>
      <c r="G11" s="11">
        <v>0</v>
      </c>
    </row>
    <row r="12" spans="2:7" x14ac:dyDescent="0.25">
      <c r="B12" s="10" t="s">
        <v>39</v>
      </c>
      <c r="C12" s="3">
        <v>1150.6299999999999</v>
      </c>
      <c r="D12" s="3">
        <v>0</v>
      </c>
      <c r="E12" s="3">
        <v>0</v>
      </c>
      <c r="F12" s="3">
        <v>0</v>
      </c>
      <c r="G12" s="11">
        <v>0</v>
      </c>
    </row>
    <row r="13" spans="2:7" x14ac:dyDescent="0.25">
      <c r="B13" s="10" t="s">
        <v>19</v>
      </c>
      <c r="C13" s="3">
        <v>0</v>
      </c>
      <c r="D13" s="3">
        <v>0</v>
      </c>
      <c r="E13" s="3">
        <v>0</v>
      </c>
      <c r="F13" s="3">
        <v>0</v>
      </c>
      <c r="G13" s="11">
        <v>0</v>
      </c>
    </row>
    <row r="14" spans="2:7" x14ac:dyDescent="0.25">
      <c r="B14" s="10" t="s">
        <v>44</v>
      </c>
      <c r="C14" s="3">
        <v>0</v>
      </c>
      <c r="D14" s="3">
        <v>0</v>
      </c>
      <c r="E14" s="3">
        <v>0</v>
      </c>
      <c r="F14" s="3">
        <v>0</v>
      </c>
      <c r="G14" s="11">
        <v>0</v>
      </c>
    </row>
    <row r="15" spans="2:7" x14ac:dyDescent="0.25">
      <c r="B15" s="10" t="s">
        <v>42</v>
      </c>
      <c r="C15" s="3">
        <v>0</v>
      </c>
      <c r="D15" s="3">
        <v>0</v>
      </c>
      <c r="E15" s="3">
        <v>0</v>
      </c>
      <c r="F15" s="3">
        <v>0</v>
      </c>
      <c r="G15" s="11">
        <v>0</v>
      </c>
    </row>
    <row r="16" spans="2:7" x14ac:dyDescent="0.25">
      <c r="B16" s="10" t="s">
        <v>50</v>
      </c>
      <c r="C16" s="3">
        <v>0</v>
      </c>
      <c r="D16" s="3">
        <v>0</v>
      </c>
      <c r="E16" s="3">
        <v>0</v>
      </c>
      <c r="F16" s="3">
        <v>0</v>
      </c>
      <c r="G16" s="11">
        <v>0</v>
      </c>
    </row>
    <row r="17" spans="2:7" x14ac:dyDescent="0.25">
      <c r="B17" s="10" t="s">
        <v>38</v>
      </c>
      <c r="C17" s="3">
        <v>2655.85</v>
      </c>
      <c r="D17" s="3">
        <v>0</v>
      </c>
      <c r="E17" s="3">
        <v>0</v>
      </c>
      <c r="F17" s="3">
        <v>0</v>
      </c>
      <c r="G17" s="11">
        <v>0</v>
      </c>
    </row>
    <row r="18" spans="2:7" x14ac:dyDescent="0.25">
      <c r="B18" s="10" t="s">
        <v>46</v>
      </c>
      <c r="C18" s="3">
        <v>1260.25</v>
      </c>
      <c r="D18" s="3">
        <v>0</v>
      </c>
      <c r="E18" s="3">
        <v>0</v>
      </c>
      <c r="F18" s="3">
        <v>0</v>
      </c>
      <c r="G18" s="11">
        <v>0</v>
      </c>
    </row>
    <row r="19" spans="2:7" x14ac:dyDescent="0.25">
      <c r="B19" s="10" t="s">
        <v>45</v>
      </c>
      <c r="C19" s="3">
        <v>138.26</v>
      </c>
      <c r="D19" s="3">
        <v>0</v>
      </c>
      <c r="E19" s="3">
        <v>0</v>
      </c>
      <c r="F19" s="3">
        <v>0</v>
      </c>
      <c r="G19" s="11">
        <v>0</v>
      </c>
    </row>
    <row r="20" spans="2:7" x14ac:dyDescent="0.25">
      <c r="B20" s="10" t="s">
        <v>47</v>
      </c>
      <c r="C20" s="3">
        <v>0</v>
      </c>
      <c r="D20" s="3">
        <v>0</v>
      </c>
      <c r="E20" s="3">
        <v>0</v>
      </c>
      <c r="F20" s="3">
        <v>0</v>
      </c>
      <c r="G20" s="11">
        <v>0</v>
      </c>
    </row>
    <row r="21" spans="2:7" x14ac:dyDescent="0.25">
      <c r="B21" s="10" t="s">
        <v>43</v>
      </c>
      <c r="C21" s="3">
        <v>0</v>
      </c>
      <c r="D21" s="3">
        <v>0</v>
      </c>
      <c r="E21" s="3">
        <v>0</v>
      </c>
      <c r="F21" s="3">
        <v>0</v>
      </c>
      <c r="G21" s="11">
        <v>0</v>
      </c>
    </row>
    <row r="22" spans="2:7" x14ac:dyDescent="0.25">
      <c r="B22" s="10" t="s">
        <v>41</v>
      </c>
      <c r="C22" s="3">
        <v>0</v>
      </c>
      <c r="D22" s="3">
        <v>0</v>
      </c>
      <c r="E22" s="3">
        <v>0</v>
      </c>
      <c r="F22" s="3">
        <v>0</v>
      </c>
      <c r="G22" s="11">
        <v>0</v>
      </c>
    </row>
    <row r="23" spans="2:7" x14ac:dyDescent="0.25">
      <c r="B23" s="10" t="s">
        <v>48</v>
      </c>
      <c r="C23" s="3">
        <v>0</v>
      </c>
      <c r="D23" s="3">
        <v>0</v>
      </c>
      <c r="E23" s="3">
        <v>0</v>
      </c>
      <c r="F23" s="3">
        <v>0</v>
      </c>
      <c r="G23" s="11">
        <v>0</v>
      </c>
    </row>
    <row r="24" spans="2:7" x14ac:dyDescent="0.25">
      <c r="B24" s="10" t="s">
        <v>37</v>
      </c>
      <c r="C24" s="3">
        <v>0</v>
      </c>
      <c r="D24" s="3">
        <v>0</v>
      </c>
      <c r="E24" s="3">
        <v>0</v>
      </c>
      <c r="F24" s="3">
        <v>0</v>
      </c>
      <c r="G24" s="11">
        <v>0</v>
      </c>
    </row>
    <row r="25" spans="2:7" x14ac:dyDescent="0.25">
      <c r="B25" s="10"/>
      <c r="C25" s="4"/>
      <c r="D25" s="4"/>
      <c r="E25" s="4"/>
      <c r="F25" s="4"/>
      <c r="G25" s="12"/>
    </row>
    <row r="26" spans="2:7" ht="15.75" thickBot="1" x14ac:dyDescent="0.3">
      <c r="B26" s="13" t="s">
        <v>51</v>
      </c>
      <c r="C26" s="17">
        <f>SUM(C4:C25)</f>
        <v>1243183.2500000002</v>
      </c>
      <c r="D26" s="17">
        <f>SUM(D4:D25)</f>
        <v>39469.54</v>
      </c>
      <c r="E26" s="17">
        <f>SUM(E4:E25)</f>
        <v>23266.329999999998</v>
      </c>
      <c r="F26" s="17">
        <f t="shared" ref="F26:G26" si="0">SUM(F4:F25)</f>
        <v>18450.52</v>
      </c>
      <c r="G26" s="18">
        <f t="shared" si="0"/>
        <v>16733.86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16B5-B7EB-44DD-BE7A-4FCA21CD383B}">
  <dimension ref="B1:G26"/>
  <sheetViews>
    <sheetView workbookViewId="0">
      <selection activeCell="G26" sqref="B2:G26"/>
    </sheetView>
  </sheetViews>
  <sheetFormatPr defaultColWidth="9.140625" defaultRowHeight="15" x14ac:dyDescent="0.25"/>
  <cols>
    <col min="1" max="1" width="9.140625" style="1"/>
    <col min="2" max="2" width="45.28515625" style="1" bestFit="1" customWidth="1"/>
    <col min="3" max="7" width="15.85546875" style="1" customWidth="1"/>
    <col min="8" max="16384" width="9.140625" style="1"/>
  </cols>
  <sheetData>
    <row r="1" spans="2:7" ht="15.75" thickBot="1" x14ac:dyDescent="0.3"/>
    <row r="2" spans="2:7" ht="45" x14ac:dyDescent="0.25">
      <c r="B2" s="5"/>
      <c r="C2" s="6" t="s">
        <v>20</v>
      </c>
      <c r="D2" s="6" t="s">
        <v>23</v>
      </c>
      <c r="E2" s="6" t="s">
        <v>21</v>
      </c>
      <c r="F2" s="6" t="s">
        <v>22</v>
      </c>
      <c r="G2" s="7" t="s">
        <v>24</v>
      </c>
    </row>
    <row r="3" spans="2:7" x14ac:dyDescent="0.25">
      <c r="B3" s="8"/>
      <c r="C3" s="2" t="s">
        <v>0</v>
      </c>
      <c r="D3" s="2" t="s">
        <v>3</v>
      </c>
      <c r="E3" s="2" t="s">
        <v>1</v>
      </c>
      <c r="F3" s="2" t="s">
        <v>2</v>
      </c>
      <c r="G3" s="9" t="s">
        <v>4</v>
      </c>
    </row>
    <row r="4" spans="2:7" x14ac:dyDescent="0.25">
      <c r="B4" s="10" t="s">
        <v>16</v>
      </c>
      <c r="C4" s="3">
        <v>4677970.4600000009</v>
      </c>
      <c r="D4" s="3">
        <v>235964.16999999998</v>
      </c>
      <c r="E4" s="3">
        <v>237247.53</v>
      </c>
      <c r="F4" s="3">
        <v>168985.95</v>
      </c>
      <c r="G4" s="11">
        <v>48492.25</v>
      </c>
    </row>
    <row r="5" spans="2:7" x14ac:dyDescent="0.25">
      <c r="B5" s="10" t="s">
        <v>14</v>
      </c>
      <c r="C5" s="3">
        <v>2191153.5999999996</v>
      </c>
      <c r="D5" s="3">
        <v>11400.21</v>
      </c>
      <c r="E5" s="3">
        <v>0</v>
      </c>
      <c r="F5" s="3">
        <v>102142.75</v>
      </c>
      <c r="G5" s="11">
        <v>0</v>
      </c>
    </row>
    <row r="6" spans="2:7" x14ac:dyDescent="0.25">
      <c r="B6" s="10" t="s">
        <v>36</v>
      </c>
      <c r="C6" s="3">
        <v>307583.5</v>
      </c>
      <c r="D6" s="3">
        <v>3393.25</v>
      </c>
      <c r="E6" s="3">
        <v>13008.75</v>
      </c>
      <c r="F6" s="3">
        <v>10137.5</v>
      </c>
      <c r="G6" s="11">
        <v>260</v>
      </c>
    </row>
    <row r="7" spans="2:7" x14ac:dyDescent="0.25">
      <c r="B7" s="10" t="s">
        <v>40</v>
      </c>
      <c r="C7" s="3">
        <v>488566.58</v>
      </c>
      <c r="D7" s="3">
        <v>166633.29999999999</v>
      </c>
      <c r="E7" s="3">
        <v>83316.84</v>
      </c>
      <c r="F7" s="3">
        <v>31024.95</v>
      </c>
      <c r="G7" s="11">
        <v>31736.850000000002</v>
      </c>
    </row>
    <row r="8" spans="2:7" x14ac:dyDescent="0.25">
      <c r="B8" s="10" t="s">
        <v>49</v>
      </c>
      <c r="C8" s="3">
        <v>204018.59999999998</v>
      </c>
      <c r="D8" s="3">
        <v>1743.3899999999999</v>
      </c>
      <c r="E8" s="3">
        <v>506.61</v>
      </c>
      <c r="F8" s="3">
        <v>1377.54</v>
      </c>
      <c r="G8" s="11">
        <v>160.87</v>
      </c>
    </row>
    <row r="9" spans="2:7" x14ac:dyDescent="0.25">
      <c r="B9" s="10" t="s">
        <v>17</v>
      </c>
      <c r="C9" s="3">
        <v>316876.68</v>
      </c>
      <c r="D9" s="3">
        <v>1829.7999999999997</v>
      </c>
      <c r="E9" s="3">
        <v>770.66</v>
      </c>
      <c r="F9" s="3">
        <v>2785.7200000000003</v>
      </c>
      <c r="G9" s="11">
        <v>451.85999999999996</v>
      </c>
    </row>
    <row r="10" spans="2:7" x14ac:dyDescent="0.25">
      <c r="B10" s="10" t="s">
        <v>35</v>
      </c>
      <c r="C10" s="3">
        <v>413829.97</v>
      </c>
      <c r="D10" s="3">
        <v>632.4</v>
      </c>
      <c r="E10" s="3">
        <v>903.29</v>
      </c>
      <c r="F10" s="3">
        <v>3708.03</v>
      </c>
      <c r="G10" s="11">
        <v>2511.06</v>
      </c>
    </row>
    <row r="11" spans="2:7" x14ac:dyDescent="0.25">
      <c r="B11" s="10" t="s">
        <v>18</v>
      </c>
      <c r="C11" s="3">
        <v>154343.4</v>
      </c>
      <c r="D11" s="3">
        <v>0</v>
      </c>
      <c r="E11" s="3">
        <v>0</v>
      </c>
      <c r="F11" s="3">
        <v>3369</v>
      </c>
      <c r="G11" s="11">
        <v>0</v>
      </c>
    </row>
    <row r="12" spans="2:7" x14ac:dyDescent="0.25">
      <c r="B12" s="10" t="s">
        <v>39</v>
      </c>
      <c r="C12" s="3">
        <v>33576.329999999994</v>
      </c>
      <c r="D12" s="3">
        <v>0</v>
      </c>
      <c r="E12" s="3">
        <v>0</v>
      </c>
      <c r="F12" s="3">
        <v>0</v>
      </c>
      <c r="G12" s="11">
        <v>8594.39</v>
      </c>
    </row>
    <row r="13" spans="2:7" x14ac:dyDescent="0.25">
      <c r="B13" s="10" t="s">
        <v>19</v>
      </c>
      <c r="C13" s="3">
        <v>130836.63</v>
      </c>
      <c r="D13" s="3">
        <v>0</v>
      </c>
      <c r="E13" s="3">
        <v>0</v>
      </c>
      <c r="F13" s="3">
        <v>0</v>
      </c>
      <c r="G13" s="11">
        <v>0</v>
      </c>
    </row>
    <row r="14" spans="2:7" x14ac:dyDescent="0.25">
      <c r="B14" s="10" t="s">
        <v>44</v>
      </c>
      <c r="C14" s="3">
        <v>38891.56</v>
      </c>
      <c r="D14" s="3">
        <v>0</v>
      </c>
      <c r="E14" s="3">
        <v>0</v>
      </c>
      <c r="F14" s="3">
        <v>0</v>
      </c>
      <c r="G14" s="11">
        <v>0</v>
      </c>
    </row>
    <row r="15" spans="2:7" x14ac:dyDescent="0.25">
      <c r="B15" s="10" t="s">
        <v>42</v>
      </c>
      <c r="C15" s="3">
        <v>28107.78</v>
      </c>
      <c r="D15" s="3">
        <v>0</v>
      </c>
      <c r="E15" s="3">
        <v>0</v>
      </c>
      <c r="F15" s="3">
        <v>847.7</v>
      </c>
      <c r="G15" s="11">
        <v>0</v>
      </c>
    </row>
    <row r="16" spans="2:7" x14ac:dyDescent="0.25">
      <c r="B16" s="10" t="s">
        <v>50</v>
      </c>
      <c r="C16" s="3">
        <v>8806.7999999999993</v>
      </c>
      <c r="D16" s="3">
        <v>0</v>
      </c>
      <c r="E16" s="3">
        <v>0</v>
      </c>
      <c r="F16" s="3">
        <v>0</v>
      </c>
      <c r="G16" s="11">
        <v>0</v>
      </c>
    </row>
    <row r="17" spans="2:7" x14ac:dyDescent="0.25">
      <c r="B17" s="10" t="s">
        <v>38</v>
      </c>
      <c r="C17" s="3">
        <v>13264.879999999997</v>
      </c>
      <c r="D17" s="3">
        <v>0</v>
      </c>
      <c r="E17" s="3">
        <v>0</v>
      </c>
      <c r="F17" s="3">
        <v>0</v>
      </c>
      <c r="G17" s="11">
        <v>0</v>
      </c>
    </row>
    <row r="18" spans="2:7" x14ac:dyDescent="0.25">
      <c r="B18" s="10" t="s">
        <v>46</v>
      </c>
      <c r="C18" s="3">
        <v>91454.87</v>
      </c>
      <c r="D18" s="3">
        <v>0</v>
      </c>
      <c r="E18" s="3">
        <v>52.01</v>
      </c>
      <c r="F18" s="3">
        <v>4893</v>
      </c>
      <c r="G18" s="11">
        <v>0</v>
      </c>
    </row>
    <row r="19" spans="2:7" x14ac:dyDescent="0.25">
      <c r="B19" s="10" t="s">
        <v>45</v>
      </c>
      <c r="C19" s="3">
        <v>6443.03</v>
      </c>
      <c r="D19" s="3">
        <v>0</v>
      </c>
      <c r="E19" s="3">
        <v>0</v>
      </c>
      <c r="F19" s="3">
        <v>0</v>
      </c>
      <c r="G19" s="11">
        <v>0</v>
      </c>
    </row>
    <row r="20" spans="2:7" x14ac:dyDescent="0.25">
      <c r="B20" s="10" t="s">
        <v>47</v>
      </c>
      <c r="C20" s="3">
        <v>2126.5100000000002</v>
      </c>
      <c r="D20" s="3">
        <v>0</v>
      </c>
      <c r="E20" s="3">
        <v>0</v>
      </c>
      <c r="F20" s="3">
        <v>0</v>
      </c>
      <c r="G20" s="11">
        <v>0</v>
      </c>
    </row>
    <row r="21" spans="2:7" x14ac:dyDescent="0.25">
      <c r="B21" s="10" t="s">
        <v>43</v>
      </c>
      <c r="C21" s="3">
        <v>5970.09</v>
      </c>
      <c r="D21" s="3">
        <v>102739.79999999999</v>
      </c>
      <c r="E21" s="3">
        <v>0</v>
      </c>
      <c r="F21" s="3">
        <v>0</v>
      </c>
      <c r="G21" s="11">
        <v>0</v>
      </c>
    </row>
    <row r="22" spans="2:7" x14ac:dyDescent="0.25">
      <c r="B22" s="10" t="s">
        <v>41</v>
      </c>
      <c r="C22" s="3">
        <v>24852.03</v>
      </c>
      <c r="D22" s="3">
        <v>0</v>
      </c>
      <c r="E22" s="3">
        <v>0</v>
      </c>
      <c r="F22" s="3">
        <v>0</v>
      </c>
      <c r="G22" s="11">
        <v>0</v>
      </c>
    </row>
    <row r="23" spans="2:7" x14ac:dyDescent="0.25">
      <c r="B23" s="10" t="s">
        <v>48</v>
      </c>
      <c r="C23" s="3">
        <v>0</v>
      </c>
      <c r="D23" s="3">
        <v>0</v>
      </c>
      <c r="E23" s="3">
        <v>0</v>
      </c>
      <c r="F23" s="3">
        <v>0</v>
      </c>
      <c r="G23" s="11">
        <v>0</v>
      </c>
    </row>
    <row r="24" spans="2:7" x14ac:dyDescent="0.25">
      <c r="B24" s="10" t="s">
        <v>37</v>
      </c>
      <c r="C24" s="3">
        <v>1346.45</v>
      </c>
      <c r="D24" s="3">
        <v>0</v>
      </c>
      <c r="E24" s="3">
        <v>0</v>
      </c>
      <c r="F24" s="3">
        <v>0</v>
      </c>
      <c r="G24" s="11">
        <v>0</v>
      </c>
    </row>
    <row r="25" spans="2:7" x14ac:dyDescent="0.25">
      <c r="B25" s="10"/>
      <c r="C25" s="4"/>
      <c r="D25" s="4"/>
      <c r="E25" s="4"/>
      <c r="F25" s="4"/>
      <c r="G25" s="12"/>
    </row>
    <row r="26" spans="2:7" ht="15.75" thickBot="1" x14ac:dyDescent="0.3">
      <c r="B26" s="13" t="s">
        <v>51</v>
      </c>
      <c r="C26" s="17">
        <f>SUM(C4:C25)</f>
        <v>9140019.75</v>
      </c>
      <c r="D26" s="17">
        <f>SUM(D4:D25)</f>
        <v>524336.31999999995</v>
      </c>
      <c r="E26" s="17">
        <f>SUM(E4:E25)</f>
        <v>335805.68999999994</v>
      </c>
      <c r="F26" s="17">
        <f t="shared" ref="F26:G26" si="0">SUM(F4:F25)</f>
        <v>329272.14</v>
      </c>
      <c r="G26" s="19">
        <f t="shared" si="0"/>
        <v>92207.28</v>
      </c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743299DB96E499744BBE4DAFF5045" ma:contentTypeVersion="8" ma:contentTypeDescription="Create a new document." ma:contentTypeScope="" ma:versionID="8cb53609699c65060a551b7daf643fbc">
  <xsd:schema xmlns:xsd="http://www.w3.org/2001/XMLSchema" xmlns:xs="http://www.w3.org/2001/XMLSchema" xmlns:p="http://schemas.microsoft.com/office/2006/metadata/properties" xmlns:ns2="5eea126d-2e46-4612-9eb0-cef1fb3288f7" xmlns:ns3="506f861a-5a3e-4a7d-8ddf-a60e512bc845" targetNamespace="http://schemas.microsoft.com/office/2006/metadata/properties" ma:root="true" ma:fieldsID="58393040d3fb622740a4d4d59bf11115" ns2:_="" ns3:_="">
    <xsd:import namespace="5eea126d-2e46-4612-9eb0-cef1fb3288f7"/>
    <xsd:import namespace="506f861a-5a3e-4a7d-8ddf-a60e512bc8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a126d-2e46-4612-9eb0-cef1fb328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f861a-5a3e-4a7d-8ddf-a60e512bc8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C0C95F-9FE5-4060-9BAB-AEF949EBA433}">
  <ds:schemaRefs>
    <ds:schemaRef ds:uri="http://schemas.microsoft.com/office/2006/documentManagement/types"/>
    <ds:schemaRef ds:uri="http://www.w3.org/XML/1998/namespace"/>
    <ds:schemaRef ds:uri="6b447585-7d0b-4079-a63c-4488a136efc2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b5485b07-3801-4faa-8384-8854f644482a"/>
  </ds:schemaRefs>
</ds:datastoreItem>
</file>

<file path=customXml/itemProps2.xml><?xml version="1.0" encoding="utf-8"?>
<ds:datastoreItem xmlns:ds="http://schemas.openxmlformats.org/officeDocument/2006/customXml" ds:itemID="{C2F29B8B-E057-4AFF-A14C-A119F279D4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E40663-B856-4618-B6FE-889B439E26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Whangārei Heads fire 9 January</vt:lpstr>
      <vt:lpstr>2024</vt:lpstr>
      <vt:lpstr>2023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Saunders, Aidan</cp:lastModifiedBy>
  <dcterms:created xsi:type="dcterms:W3CDTF">2025-01-20T20:37:57Z</dcterms:created>
  <dcterms:modified xsi:type="dcterms:W3CDTF">2025-02-13T22:49:40Z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0x010100225743299DB96E499744BBE4DAFF5045</vt:lpwstr>
  </property>
  <property fmtid="{D5CDD505-2E9C-101B-9397-08002B2CF9AE}" pid="3" name="MediaServiceImageTags">
    <vt:lpwstr/>
  </property>
</Properties>
</file>